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Документы\Гулевич Т.М\Отдел ЭРПП\Постановление о продлении до 2030\"/>
    </mc:Choice>
  </mc:AlternateContent>
  <bookViews>
    <workbookView xWindow="-120" yWindow="-120" windowWidth="29040" windowHeight="15840"/>
  </bookViews>
  <sheets>
    <sheet name="Приложение 1" sheetId="1" r:id="rId1"/>
    <sheet name="Приложение 5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0" i="1" l="1"/>
  <c r="Y11" i="1" l="1"/>
  <c r="Y9" i="1"/>
  <c r="Y7" i="1"/>
  <c r="Y8" i="1"/>
  <c r="D9" i="2" l="1"/>
  <c r="D8" i="2" s="1"/>
  <c r="E9" i="2"/>
  <c r="F9" i="2"/>
  <c r="F8" i="2" s="1"/>
  <c r="G9" i="2"/>
  <c r="G8" i="2" s="1"/>
  <c r="H9" i="2"/>
  <c r="H8" i="2" s="1"/>
  <c r="I9" i="2"/>
  <c r="I8" i="2" s="1"/>
  <c r="J9" i="2"/>
  <c r="J8" i="2" s="1"/>
  <c r="K9" i="2"/>
  <c r="K8" i="2" s="1"/>
  <c r="L9" i="2"/>
  <c r="L8" i="2" s="1"/>
  <c r="M9" i="2"/>
  <c r="M8" i="2" s="1"/>
  <c r="N9" i="2"/>
  <c r="N8" i="2" s="1"/>
  <c r="O9" i="2"/>
  <c r="O8" i="2" s="1"/>
  <c r="P9" i="2"/>
  <c r="P8" i="2" s="1"/>
  <c r="Q9" i="2"/>
  <c r="Q8" i="2" s="1"/>
  <c r="R9" i="2"/>
  <c r="R8" i="2" s="1"/>
  <c r="C9" i="2"/>
  <c r="C8" i="2" s="1"/>
  <c r="E8" i="2"/>
</calcChain>
</file>

<file path=xl/sharedStrings.xml><?xml version="1.0" encoding="utf-8"?>
<sst xmlns="http://schemas.openxmlformats.org/spreadsheetml/2006/main" count="276" uniqueCount="109">
  <si>
    <t>№</t>
  </si>
  <si>
    <t>Наименование программы, подпрограммы, основного мероприятия/мероприятия</t>
  </si>
  <si>
    <t>Срок реализации</t>
  </si>
  <si>
    <t>Координатор программы, координатор подпрограммы, участники муниципальной программы</t>
  </si>
  <si>
    <t>Показатель реализации программы</t>
  </si>
  <si>
    <t>Значение планового показателя по годам реализации</t>
  </si>
  <si>
    <t>Отношение 2030 года к 2014 году, %</t>
  </si>
  <si>
    <t>начало</t>
  </si>
  <si>
    <t>завершение</t>
  </si>
  <si>
    <t>2019*</t>
  </si>
  <si>
    <t>Наименование показателя единица измерения</t>
  </si>
  <si>
    <t>источник данных, использованный для расчета показателя</t>
  </si>
  <si>
    <t>Муниципальная программа «Экономическое развитие города Свободного"</t>
  </si>
  <si>
    <t>Администрация города Свободного (управление экономики админитсрации города Свободного)</t>
  </si>
  <si>
    <t>Количество малых и средних предприятий в расчете на 1 тыс. человек населения города Свободного, единиц.</t>
  </si>
  <si>
    <t>Амурстат</t>
  </si>
  <si>
    <t>25,34*</t>
  </si>
  <si>
    <t>Количество созданных рабочих мест,ед.</t>
  </si>
  <si>
    <t>Подпрограмма «Развитие субъектов малого и среднего предпринимательства в городе Свободном»</t>
  </si>
  <si>
    <t>Администрация города Свободного (управление экономики администрации города Свободного)</t>
  </si>
  <si>
    <t>Число субъектов малого и среднего бизнеса, ед.</t>
  </si>
  <si>
    <t xml:space="preserve">Амурстат до 2017 г., Единый реестр субъектов МСП с 2017 г. </t>
  </si>
  <si>
    <t>1361*</t>
  </si>
  <si>
    <t>Доля занятых работников на малых и средних предприятиях города (в процентах от общей численности работников, занятых на всех предприятиях и организациях), в процентах</t>
  </si>
  <si>
    <t>18,7**</t>
  </si>
  <si>
    <t>Объем налоговых поступлений от малого и среднего предпринимательства в бюджет города, млн. рублей</t>
  </si>
  <si>
    <t>1.1.   </t>
  </si>
  <si>
    <t xml:space="preserve">Основное мероприятие: Финансовая поддержка </t>
  </si>
  <si>
    <t>1.1.1.</t>
  </si>
  <si>
    <t>Субсидия по возмещению части затрат, связанных с приобретением оборудования в целях создания, и (или) развития, и (или) модернизации производства товаров</t>
  </si>
  <si>
    <t>Численность субъектов малого и среднего предпринимательства получивших финансовую поддержку, единиц</t>
  </si>
  <si>
    <t>Протокол конкурсной комиссии</t>
  </si>
  <si>
    <t xml:space="preserve"> -</t>
  </si>
  <si>
    <t xml:space="preserve"> 1.1.2</t>
  </si>
  <si>
    <t>Субсидия начинающим субъектам малого и среднего предпринимательства включая крестьянские-фермерские хозяйства</t>
  </si>
  <si>
    <t xml:space="preserve"> 1.1.3</t>
  </si>
  <si>
    <t>Субсидия на возмещение части затрат на участие в выставочно-ярмарочных мероприятиях в Российской Федерации и за рубежом</t>
  </si>
  <si>
    <t>1.1.4</t>
  </si>
  <si>
    <t>Государственная поддержка малого и среднего предпринимательства, включая крестьянские (фермерские) хозяйства (в части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</si>
  <si>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_</t>
  </si>
  <si>
    <t>1.1.5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</si>
  <si>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</si>
  <si>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Прирост оборота продукции, реализуемой субъектами малого и среднего предпринимательства - получателями поддержки,%</t>
  </si>
  <si>
    <t>отчет олучателя поддержки</t>
  </si>
  <si>
    <t>Прирост объема поступления налогов и сборов от субъектов малого и среднего предпринимательства - получателями поддержки,%</t>
  </si>
  <si>
    <t>Осуществление предпринимательской деятельности субъектами малого и среднего предпринимательства - получателями поддержки на 01.03.2020, да/нет</t>
  </si>
  <si>
    <t>ЕГРЮЛ, ЕГРИП</t>
  </si>
  <si>
    <t>да</t>
  </si>
  <si>
    <t>Доля  численности сохраненных работников, занятых у субъектов малого и среднего предпринимательства - получателей поддержки, в общйе численности раотников по состоянию на 01.03.2020, %</t>
  </si>
  <si>
    <t>Число занятых у субъектов малого и среднего предпринимательства - получателей поддержки работников по отношению к прошлому году, %</t>
  </si>
  <si>
    <t xml:space="preserve"> 1.2</t>
  </si>
  <si>
    <t>Основное мероприятие: Консультационная, информационная, организационная мероприятия</t>
  </si>
  <si>
    <t xml:space="preserve"> 1.2.1</t>
  </si>
  <si>
    <t>Расходы на организационные, консультационные и информационные мероприятия</t>
  </si>
  <si>
    <t>-</t>
  </si>
  <si>
    <t>Количество консультаций ед.</t>
  </si>
  <si>
    <t>Количество выпущенных информационных сообщений, ед.</t>
  </si>
  <si>
    <t>не менее 3</t>
  </si>
  <si>
    <t>не менее 12</t>
  </si>
  <si>
    <t xml:space="preserve"> 1.3</t>
  </si>
  <si>
    <t>Основное мероприятие "Региональный проект" Акселерация субъектов малого и среднего предпринимательства"</t>
  </si>
  <si>
    <t>*</t>
  </si>
  <si>
    <t xml:space="preserve">Снижение показателей с 2019 года связано с нестабильностью данных Единого реестра субъектов малого и среднего предпринимательства, корректировкой сведеней о численности зарегестрированных субъектов МСП в сторону уменьшения, в том числе в связи с непредоставлением отчетности в сторону уменьшения, в том числе в связи с непредоставлением отчетности в устаноленные сроки. </t>
  </si>
  <si>
    <t>**</t>
  </si>
  <si>
    <t>Доля занятых работников на малых и средних предприятиях города (в процентах от общей численности работников, занятых на всех предприятиях и организациях), сократилась в связи с значительным увеличением общей численности работников за счет увеличения численности работноков в сфере строительство, обусловленной стротиельством Амурского АГПЗ</t>
  </si>
  <si>
    <t>КОЭФФИЦИЕНТ ЗНАЧИМОСТИ МЕРОПРИЯТИЙ ПОДПРОГРАММ МУНИЦИПАЛЬНОЙ
ПРОГРАММЫ «ЭКОНОМИЧЕСКОЕ РАЗВИТИЕ ГОРОДА СВОБОДНОГО»</t>
  </si>
  <si>
    <t>№№</t>
  </si>
  <si>
    <t>Наименование муниципальной программы, подпрограммы, основного мероприятия</t>
  </si>
  <si>
    <t>1.</t>
  </si>
  <si>
    <t>Подпрограмма «Развитие малого и среднего предпринимательства в городе Свободном»</t>
  </si>
  <si>
    <t>1.1.</t>
  </si>
  <si>
    <t>Основное мероприятие. Финансовая поддержка</t>
  </si>
  <si>
    <t>Субсидия по возмещению части затрат, связанных с приобретением оборудования в целях создания и (или) развития, и (или) модернизации производства товаров</t>
  </si>
  <si>
    <t>1.1.2.</t>
  </si>
  <si>
    <t>Субсидии начинающим субъектам малого и среднего предпринимательства, включая крестьянские (фермерские) хозяйства</t>
  </si>
  <si>
    <t>1.1.3.</t>
  </si>
  <si>
    <t>1.1.4.</t>
  </si>
  <si>
    <t>1.1.5.</t>
  </si>
  <si>
    <t>1.2.</t>
  </si>
  <si>
    <t>Основное мероприятие. Консультационные, информационные, организационные мероприятия</t>
  </si>
  <si>
    <t>1.2.1.</t>
  </si>
  <si>
    <t>Расходы на организационные, консультационные, информационные мероприятия</t>
  </si>
  <si>
    <t>1.3.</t>
  </si>
  <si>
    <t>Основное мероприятие «Региональный проект «Акселерация субъектов малого и среднего предпринимательства»</t>
  </si>
  <si>
    <t>1.3.1.</t>
  </si>
  <si>
    <t>Государственная поддержка малого и среднего предпринимательства (в части субсидии местным бюджетам монопрофильных муниципальных образований (моногородов) Амурской области для реализации муниципальных программ (подпрограмм) развития малого и среднего предпринимательства)</t>
  </si>
  <si>
    <t>Приложение № 5
к муниципальной программе</t>
  </si>
  <si>
    <t>1.1.7.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</si>
  <si>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ммероприятий, связанных с предотвращением вляиния геополитической и экономической ситуации на развитие отраслей экономики</t>
  </si>
  <si>
    <t>Субсидия на возмещение части затрат на участие в выставочно0ярмарочных мероприятиях в Российской Федерации и за рубежом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</si>
  <si>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ситуации на развитие отрасли</t>
  </si>
  <si>
    <t xml:space="preserve">Приложение №1 
к муниципальной программе </t>
  </si>
  <si>
    <t>СИСТЕМА ОСНОВНЫХ МЕРОПРИЯТИЙ И ПЛАНОВЫХ
ПОКАЗАТЕЛЕЙ РЕАЛИЗАЦИИ МУНИЦИПАЛЬНОЙ ПРОГРАММЫ</t>
  </si>
  <si>
    <t>не менее 4</t>
  </si>
  <si>
    <t>не менее 5</t>
  </si>
  <si>
    <t>не менее 6</t>
  </si>
  <si>
    <t>не менее 7</t>
  </si>
  <si>
    <t>не менее 8</t>
  </si>
  <si>
    <t>отчет получателя поддержки</t>
  </si>
  <si>
    <t>***</t>
  </si>
  <si>
    <t>Плановый показатель скорректированн с учетом в составе МСП числа самозанятых</t>
  </si>
  <si>
    <t>отчет налогового органа "Поступление налоговых и неналоговых доходов в консолидированный бюджет"</t>
  </si>
  <si>
    <t>****</t>
  </si>
  <si>
    <t>Оценить показатель с 2023 года не представляется возможным в связи с прекращением предоставления отчета налоговым органом обусловленое реорганизацией налоговой системы</t>
  </si>
  <si>
    <t>1311***</t>
  </si>
  <si>
    <t>59,72****</t>
  </si>
  <si>
    <t>- *****</t>
  </si>
  <si>
    <t>*****</t>
  </si>
  <si>
    <t>Плановый показатель снижен исходя из влияния сложной экономической ситуации, сложившейся в результате распространения короновирусной инфекции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</si>
</sst>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justify" wrapText="1"/>
    </xf>
    <xf numFmtId="0" fontId="4" fillId="2" borderId="2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3" fontId="1" fillId="0" borderId="2" xfId="0" applyNumberFormat="1" applyFont="1" applyFill="1" applyBorder="1" applyAlignment="1">
      <alignment horizontal="center" vertical="center" wrapText="1"/>
    </xf>
    <xf numFmtId="43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2"/>
  <sheetViews>
    <sheetView tabSelected="1" workbookViewId="0">
      <selection activeCell="B31" sqref="B31:Y31"/>
    </sheetView>
  </sheetViews>
  <sheetFormatPr defaultRowHeight="15" x14ac:dyDescent="0.25"/>
  <cols>
    <col min="1" max="1" width="4.7109375" style="27" customWidth="1"/>
    <col min="2" max="2" width="16.7109375" customWidth="1"/>
    <col min="3" max="4" width="9.140625" style="28"/>
    <col min="5" max="5" width="11.5703125" customWidth="1"/>
    <col min="6" max="6" width="18.42578125" customWidth="1"/>
    <col min="7" max="7" width="11.85546875" customWidth="1"/>
  </cols>
  <sheetData>
    <row r="1" spans="1:25" ht="36.75" customHeight="1" x14ac:dyDescent="0.25">
      <c r="A1" s="24"/>
      <c r="B1" s="2"/>
      <c r="C1" s="2"/>
      <c r="D1" s="2"/>
      <c r="E1" s="2"/>
      <c r="F1" s="1"/>
      <c r="G1" s="2"/>
      <c r="H1" s="3"/>
      <c r="I1" s="3"/>
      <c r="J1" s="3"/>
      <c r="K1" s="3"/>
      <c r="L1" s="3"/>
      <c r="M1" s="56" t="s">
        <v>91</v>
      </c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</row>
    <row r="2" spans="1:25" ht="44.25" customHeight="1" x14ac:dyDescent="0.25">
      <c r="A2" s="49" t="s">
        <v>92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</row>
    <row r="3" spans="1:25" x14ac:dyDescent="0.25">
      <c r="A3" s="52" t="s">
        <v>0</v>
      </c>
      <c r="B3" s="57" t="s">
        <v>1</v>
      </c>
      <c r="C3" s="57" t="s">
        <v>2</v>
      </c>
      <c r="D3" s="57"/>
      <c r="E3" s="57" t="s">
        <v>3</v>
      </c>
      <c r="F3" s="57" t="s">
        <v>4</v>
      </c>
      <c r="G3" s="57"/>
      <c r="H3" s="4"/>
      <c r="I3" s="53" t="s">
        <v>5</v>
      </c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 t="s">
        <v>6</v>
      </c>
    </row>
    <row r="4" spans="1:25" x14ac:dyDescent="0.25">
      <c r="A4" s="52"/>
      <c r="B4" s="57"/>
      <c r="C4" s="55" t="s">
        <v>7</v>
      </c>
      <c r="D4" s="55" t="s">
        <v>8</v>
      </c>
      <c r="E4" s="57"/>
      <c r="F4" s="57"/>
      <c r="G4" s="57"/>
      <c r="H4" s="53">
        <v>2014</v>
      </c>
      <c r="I4" s="53">
        <v>2015</v>
      </c>
      <c r="J4" s="53">
        <v>2016</v>
      </c>
      <c r="K4" s="53">
        <v>2017</v>
      </c>
      <c r="L4" s="53">
        <v>2018</v>
      </c>
      <c r="M4" s="53" t="s">
        <v>9</v>
      </c>
      <c r="N4" s="54">
        <v>2020</v>
      </c>
      <c r="O4" s="53">
        <v>2021</v>
      </c>
      <c r="P4" s="54">
        <v>2022</v>
      </c>
      <c r="Q4" s="53">
        <v>2023</v>
      </c>
      <c r="R4" s="53">
        <v>2024</v>
      </c>
      <c r="S4" s="53">
        <v>2025</v>
      </c>
      <c r="T4" s="53">
        <v>2026</v>
      </c>
      <c r="U4" s="53">
        <v>2027</v>
      </c>
      <c r="V4" s="53">
        <v>2028</v>
      </c>
      <c r="W4" s="53">
        <v>2029</v>
      </c>
      <c r="X4" s="53">
        <v>2030</v>
      </c>
      <c r="Y4" s="53"/>
    </row>
    <row r="5" spans="1:25" ht="76.5" x14ac:dyDescent="0.25">
      <c r="A5" s="52"/>
      <c r="B5" s="57"/>
      <c r="C5" s="55"/>
      <c r="D5" s="55"/>
      <c r="E5" s="57"/>
      <c r="F5" s="5" t="s">
        <v>10</v>
      </c>
      <c r="G5" s="5" t="s">
        <v>11</v>
      </c>
      <c r="H5" s="53"/>
      <c r="I5" s="53"/>
      <c r="J5" s="53"/>
      <c r="K5" s="53"/>
      <c r="L5" s="53"/>
      <c r="M5" s="53"/>
      <c r="N5" s="54"/>
      <c r="O5" s="53"/>
      <c r="P5" s="54"/>
      <c r="Q5" s="53"/>
      <c r="R5" s="53"/>
      <c r="S5" s="53"/>
      <c r="T5" s="53"/>
      <c r="U5" s="53"/>
      <c r="V5" s="53"/>
      <c r="W5" s="53"/>
      <c r="X5" s="53"/>
      <c r="Y5" s="53"/>
    </row>
    <row r="6" spans="1:25" x14ac:dyDescent="0.25">
      <c r="A6" s="2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6">
        <v>14</v>
      </c>
      <c r="O6" s="4">
        <v>15</v>
      </c>
      <c r="P6" s="6">
        <v>16</v>
      </c>
      <c r="Q6" s="4">
        <v>17</v>
      </c>
      <c r="R6" s="4">
        <v>18</v>
      </c>
      <c r="S6" s="4">
        <v>19</v>
      </c>
      <c r="T6" s="4">
        <v>20</v>
      </c>
      <c r="U6" s="4">
        <v>21</v>
      </c>
      <c r="V6" s="4">
        <v>22</v>
      </c>
      <c r="W6" s="4">
        <v>23</v>
      </c>
      <c r="X6" s="4">
        <v>24</v>
      </c>
      <c r="Y6" s="4">
        <v>20</v>
      </c>
    </row>
    <row r="7" spans="1:25" ht="67.5" x14ac:dyDescent="0.25">
      <c r="A7" s="52"/>
      <c r="B7" s="50" t="s">
        <v>12</v>
      </c>
      <c r="C7" s="50">
        <v>2015</v>
      </c>
      <c r="D7" s="50">
        <v>2030</v>
      </c>
      <c r="E7" s="50" t="s">
        <v>13</v>
      </c>
      <c r="F7" s="7" t="s">
        <v>14</v>
      </c>
      <c r="G7" s="8" t="s">
        <v>15</v>
      </c>
      <c r="H7" s="9">
        <v>25.78</v>
      </c>
      <c r="I7" s="9">
        <v>25.2</v>
      </c>
      <c r="J7" s="9">
        <v>25.47</v>
      </c>
      <c r="K7" s="9">
        <v>25.93</v>
      </c>
      <c r="L7" s="9">
        <v>26.87</v>
      </c>
      <c r="M7" s="9" t="s">
        <v>16</v>
      </c>
      <c r="N7" s="10">
        <v>25.32</v>
      </c>
      <c r="O7" s="11">
        <v>25.38</v>
      </c>
      <c r="P7" s="12">
        <v>25.75</v>
      </c>
      <c r="Q7" s="13" t="s">
        <v>105</v>
      </c>
      <c r="R7" s="13">
        <v>60.35</v>
      </c>
      <c r="S7" s="13">
        <v>61.387</v>
      </c>
      <c r="T7" s="13">
        <v>62.26</v>
      </c>
      <c r="U7" s="13">
        <v>63.488999999999997</v>
      </c>
      <c r="V7" s="13">
        <v>64.724000000000004</v>
      </c>
      <c r="W7" s="13">
        <v>66.36</v>
      </c>
      <c r="X7" s="13">
        <v>69.534000000000006</v>
      </c>
      <c r="Y7" s="39">
        <f>X7/58.51*100</f>
        <v>118.84122372244062</v>
      </c>
    </row>
    <row r="8" spans="1:25" ht="22.5" x14ac:dyDescent="0.25">
      <c r="A8" s="52"/>
      <c r="B8" s="50"/>
      <c r="C8" s="50"/>
      <c r="D8" s="50"/>
      <c r="E8" s="50"/>
      <c r="F8" s="7" t="s">
        <v>17</v>
      </c>
      <c r="G8" s="8"/>
      <c r="H8" s="9">
        <v>4713</v>
      </c>
      <c r="I8" s="9">
        <v>4774</v>
      </c>
      <c r="J8" s="9">
        <v>4812</v>
      </c>
      <c r="K8" s="9">
        <v>5012</v>
      </c>
      <c r="L8" s="9">
        <v>5400</v>
      </c>
      <c r="M8" s="9">
        <v>4795</v>
      </c>
      <c r="N8" s="10">
        <v>4840</v>
      </c>
      <c r="O8" s="9">
        <v>4722</v>
      </c>
      <c r="P8" s="38">
        <v>4739</v>
      </c>
      <c r="Q8" s="38">
        <v>4749</v>
      </c>
      <c r="R8" s="38">
        <v>4790</v>
      </c>
      <c r="S8" s="38">
        <v>4800</v>
      </c>
      <c r="T8" s="38">
        <v>4806</v>
      </c>
      <c r="U8" s="38">
        <v>4811</v>
      </c>
      <c r="V8" s="38">
        <v>4820</v>
      </c>
      <c r="W8" s="38">
        <v>4828</v>
      </c>
      <c r="X8" s="38">
        <v>4835</v>
      </c>
      <c r="Y8" s="11">
        <f>X8/H8*100</f>
        <v>102.58858476554211</v>
      </c>
    </row>
    <row r="9" spans="1:25" ht="56.25" x14ac:dyDescent="0.25">
      <c r="A9" s="52">
        <v>1</v>
      </c>
      <c r="B9" s="50" t="s">
        <v>18</v>
      </c>
      <c r="C9" s="50">
        <v>2015</v>
      </c>
      <c r="D9" s="50">
        <v>2030</v>
      </c>
      <c r="E9" s="50" t="s">
        <v>19</v>
      </c>
      <c r="F9" s="8" t="s">
        <v>20</v>
      </c>
      <c r="G9" s="8" t="s">
        <v>21</v>
      </c>
      <c r="H9" s="9">
        <v>1436</v>
      </c>
      <c r="I9" s="9">
        <v>1382</v>
      </c>
      <c r="J9" s="9">
        <v>1402</v>
      </c>
      <c r="K9" s="9">
        <v>1239</v>
      </c>
      <c r="L9" s="9">
        <v>1254</v>
      </c>
      <c r="M9" s="9" t="s">
        <v>22</v>
      </c>
      <c r="N9" s="10">
        <v>1390</v>
      </c>
      <c r="O9" s="38">
        <v>1445</v>
      </c>
      <c r="P9" s="10" t="s">
        <v>104</v>
      </c>
      <c r="Q9" s="9">
        <v>1346</v>
      </c>
      <c r="R9" s="9">
        <v>1350</v>
      </c>
      <c r="S9" s="9">
        <v>1355</v>
      </c>
      <c r="T9" s="9">
        <v>1367</v>
      </c>
      <c r="U9" s="9">
        <v>1379</v>
      </c>
      <c r="V9" s="9">
        <v>1380</v>
      </c>
      <c r="W9" s="9">
        <v>1390</v>
      </c>
      <c r="X9" s="9">
        <v>1400</v>
      </c>
      <c r="Y9" s="11">
        <f>X9/K9*100</f>
        <v>112.99435028248588</v>
      </c>
    </row>
    <row r="10" spans="1:25" ht="101.25" x14ac:dyDescent="0.25">
      <c r="A10" s="52"/>
      <c r="B10" s="50"/>
      <c r="C10" s="50"/>
      <c r="D10" s="50"/>
      <c r="E10" s="50"/>
      <c r="F10" s="7" t="s">
        <v>23</v>
      </c>
      <c r="G10" s="8"/>
      <c r="H10" s="11">
        <v>30.57</v>
      </c>
      <c r="I10" s="11">
        <v>33.24</v>
      </c>
      <c r="J10" s="11">
        <v>33.270000000000003</v>
      </c>
      <c r="K10" s="11">
        <v>33.39</v>
      </c>
      <c r="L10" s="11">
        <v>33.96</v>
      </c>
      <c r="M10" s="11" t="s">
        <v>24</v>
      </c>
      <c r="N10" s="12">
        <v>17.41</v>
      </c>
      <c r="O10" s="41">
        <v>16.25</v>
      </c>
      <c r="P10" s="41">
        <v>13.1</v>
      </c>
      <c r="Q10" s="42">
        <v>14.5</v>
      </c>
      <c r="R10" s="42">
        <v>15.8</v>
      </c>
      <c r="S10" s="42">
        <v>17.100000000000001</v>
      </c>
      <c r="T10" s="42">
        <v>18.3</v>
      </c>
      <c r="U10" s="42">
        <v>19.399999999999999</v>
      </c>
      <c r="V10" s="42">
        <v>20.7</v>
      </c>
      <c r="W10" s="42">
        <v>21.1</v>
      </c>
      <c r="X10" s="42">
        <v>21.6</v>
      </c>
      <c r="Y10" s="11">
        <f>X10/18.7*100</f>
        <v>115.50802139037435</v>
      </c>
    </row>
    <row r="11" spans="1:25" ht="101.25" x14ac:dyDescent="0.25">
      <c r="A11" s="52"/>
      <c r="B11" s="50"/>
      <c r="C11" s="50"/>
      <c r="D11" s="50"/>
      <c r="E11" s="50"/>
      <c r="F11" s="37" t="s">
        <v>25</v>
      </c>
      <c r="G11" s="8" t="s">
        <v>101</v>
      </c>
      <c r="H11" s="14">
        <v>113.41</v>
      </c>
      <c r="I11" s="14">
        <v>129.6</v>
      </c>
      <c r="J11" s="14">
        <v>131.72999999999999</v>
      </c>
      <c r="K11" s="14">
        <v>75.926760000000002</v>
      </c>
      <c r="L11" s="14">
        <v>82.543689999999998</v>
      </c>
      <c r="M11" s="14">
        <v>113.98220000000001</v>
      </c>
      <c r="N11" s="15">
        <v>118.12130000000001</v>
      </c>
      <c r="O11" s="14">
        <v>126.46916</v>
      </c>
      <c r="P11" s="15">
        <v>129.09056000000001</v>
      </c>
      <c r="Q11" s="40" t="s">
        <v>106</v>
      </c>
      <c r="R11" s="14" t="s">
        <v>54</v>
      </c>
      <c r="S11" s="14" t="s">
        <v>54</v>
      </c>
      <c r="T11" s="14" t="s">
        <v>54</v>
      </c>
      <c r="U11" s="14" t="s">
        <v>54</v>
      </c>
      <c r="V11" s="14" t="s">
        <v>54</v>
      </c>
      <c r="W11" s="14" t="s">
        <v>54</v>
      </c>
      <c r="X11" s="14" t="s">
        <v>54</v>
      </c>
      <c r="Y11" s="16">
        <f>P11/H11*100</f>
        <v>113.8264350586368</v>
      </c>
    </row>
    <row r="12" spans="1:25" ht="45" x14ac:dyDescent="0.25">
      <c r="A12" s="26" t="s">
        <v>26</v>
      </c>
      <c r="B12" s="8" t="s">
        <v>27</v>
      </c>
      <c r="C12" s="17">
        <v>2015</v>
      </c>
      <c r="D12" s="17">
        <v>2030</v>
      </c>
      <c r="E12" s="17"/>
      <c r="F12" s="18"/>
      <c r="G12" s="19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5" ht="101.25" x14ac:dyDescent="0.25">
      <c r="A13" s="25" t="s">
        <v>28</v>
      </c>
      <c r="B13" s="8" t="s">
        <v>29</v>
      </c>
      <c r="C13" s="8">
        <v>2015</v>
      </c>
      <c r="D13" s="8">
        <v>2030</v>
      </c>
      <c r="E13" s="8"/>
      <c r="F13" s="7" t="s">
        <v>30</v>
      </c>
      <c r="G13" s="8" t="s">
        <v>31</v>
      </c>
      <c r="H13" s="4">
        <v>5</v>
      </c>
      <c r="I13" s="4">
        <v>6</v>
      </c>
      <c r="J13" s="4">
        <v>7</v>
      </c>
      <c r="K13" s="4">
        <v>5</v>
      </c>
      <c r="L13" s="4">
        <v>5</v>
      </c>
      <c r="M13" s="4">
        <v>6</v>
      </c>
      <c r="N13" s="6" t="s">
        <v>32</v>
      </c>
      <c r="O13" s="4" t="s">
        <v>32</v>
      </c>
      <c r="P13" s="6" t="s">
        <v>32</v>
      </c>
      <c r="Q13" s="4" t="s">
        <v>32</v>
      </c>
      <c r="R13" s="4" t="s">
        <v>32</v>
      </c>
      <c r="S13" s="4" t="s">
        <v>32</v>
      </c>
      <c r="T13" s="4" t="s">
        <v>32</v>
      </c>
      <c r="U13" s="4" t="s">
        <v>32</v>
      </c>
      <c r="V13" s="4" t="s">
        <v>32</v>
      </c>
      <c r="W13" s="4" t="s">
        <v>32</v>
      </c>
      <c r="X13" s="4" t="s">
        <v>32</v>
      </c>
      <c r="Y13" s="4">
        <v>1.2</v>
      </c>
    </row>
    <row r="14" spans="1:25" ht="78.75" x14ac:dyDescent="0.25">
      <c r="A14" s="25" t="s">
        <v>33</v>
      </c>
      <c r="B14" s="8" t="s">
        <v>34</v>
      </c>
      <c r="C14" s="8">
        <v>2015</v>
      </c>
      <c r="D14" s="8">
        <v>2030</v>
      </c>
      <c r="E14" s="8"/>
      <c r="F14" s="7" t="s">
        <v>30</v>
      </c>
      <c r="G14" s="8" t="s">
        <v>31</v>
      </c>
      <c r="H14" s="4">
        <v>5</v>
      </c>
      <c r="I14" s="4">
        <v>7</v>
      </c>
      <c r="J14" s="4">
        <v>7</v>
      </c>
      <c r="K14" s="4">
        <v>5</v>
      </c>
      <c r="L14" s="4">
        <v>5</v>
      </c>
      <c r="M14" s="4">
        <v>6</v>
      </c>
      <c r="N14" s="6" t="s">
        <v>32</v>
      </c>
      <c r="O14" s="4" t="s">
        <v>32</v>
      </c>
      <c r="P14" s="6" t="s">
        <v>32</v>
      </c>
      <c r="Q14" s="4" t="s">
        <v>32</v>
      </c>
      <c r="R14" s="4" t="s">
        <v>32</v>
      </c>
      <c r="S14" s="4" t="s">
        <v>32</v>
      </c>
      <c r="T14" s="4" t="s">
        <v>32</v>
      </c>
      <c r="U14" s="4" t="s">
        <v>32</v>
      </c>
      <c r="V14" s="4" t="s">
        <v>32</v>
      </c>
      <c r="W14" s="4" t="s">
        <v>32</v>
      </c>
      <c r="X14" s="4" t="s">
        <v>32</v>
      </c>
      <c r="Y14" s="4">
        <v>1.2</v>
      </c>
    </row>
    <row r="15" spans="1:25" ht="101.25" x14ac:dyDescent="0.25">
      <c r="A15" s="25" t="s">
        <v>35</v>
      </c>
      <c r="B15" s="8" t="s">
        <v>36</v>
      </c>
      <c r="C15" s="8">
        <v>2015</v>
      </c>
      <c r="D15" s="8">
        <v>2030</v>
      </c>
      <c r="E15" s="8"/>
      <c r="F15" s="7" t="s">
        <v>30</v>
      </c>
      <c r="G15" s="8" t="s">
        <v>31</v>
      </c>
      <c r="H15" s="4">
        <v>5</v>
      </c>
      <c r="I15" s="4">
        <v>3</v>
      </c>
      <c r="J15" s="4">
        <v>3</v>
      </c>
      <c r="K15" s="4">
        <v>5</v>
      </c>
      <c r="L15" s="4">
        <v>5</v>
      </c>
      <c r="M15" s="4">
        <v>6</v>
      </c>
      <c r="N15" s="6" t="s">
        <v>32</v>
      </c>
      <c r="O15" s="4" t="s">
        <v>32</v>
      </c>
      <c r="P15" s="6" t="s">
        <v>32</v>
      </c>
      <c r="Q15" s="4" t="s">
        <v>32</v>
      </c>
      <c r="R15" s="4" t="s">
        <v>32</v>
      </c>
      <c r="S15" s="4" t="s">
        <v>32</v>
      </c>
      <c r="T15" s="4" t="s">
        <v>32</v>
      </c>
      <c r="U15" s="4" t="s">
        <v>32</v>
      </c>
      <c r="V15" s="4" t="s">
        <v>32</v>
      </c>
      <c r="W15" s="4" t="s">
        <v>32</v>
      </c>
      <c r="X15" s="4" t="s">
        <v>32</v>
      </c>
      <c r="Y15" s="4">
        <v>1.2</v>
      </c>
    </row>
    <row r="16" spans="1:25" ht="180" x14ac:dyDescent="0.25">
      <c r="A16" s="25" t="s">
        <v>37</v>
      </c>
      <c r="B16" s="8" t="s">
        <v>38</v>
      </c>
      <c r="C16" s="8">
        <v>2017</v>
      </c>
      <c r="D16" s="8">
        <v>2030</v>
      </c>
      <c r="E16" s="8"/>
      <c r="F16" s="7" t="s">
        <v>30</v>
      </c>
      <c r="G16" s="8" t="s">
        <v>31</v>
      </c>
      <c r="H16" s="4" t="s">
        <v>39</v>
      </c>
      <c r="I16" s="4" t="s">
        <v>39</v>
      </c>
      <c r="J16" s="4" t="s">
        <v>39</v>
      </c>
      <c r="K16" s="4">
        <v>4</v>
      </c>
      <c r="L16" s="4">
        <v>3</v>
      </c>
      <c r="M16" s="4">
        <v>1</v>
      </c>
      <c r="N16" s="4" t="s">
        <v>39</v>
      </c>
      <c r="O16" s="4" t="s">
        <v>39</v>
      </c>
      <c r="P16" s="6" t="s">
        <v>39</v>
      </c>
      <c r="Q16" s="4" t="s">
        <v>39</v>
      </c>
      <c r="R16" s="4" t="s">
        <v>39</v>
      </c>
      <c r="S16" s="4" t="s">
        <v>39</v>
      </c>
      <c r="T16" s="4" t="s">
        <v>39</v>
      </c>
      <c r="U16" s="4" t="s">
        <v>39</v>
      </c>
      <c r="V16" s="4" t="s">
        <v>39</v>
      </c>
      <c r="W16" s="4" t="s">
        <v>39</v>
      </c>
      <c r="X16" s="4" t="s">
        <v>39</v>
      </c>
      <c r="Y16" s="4" t="s">
        <v>39</v>
      </c>
    </row>
    <row r="17" spans="1:25" ht="67.5" x14ac:dyDescent="0.25">
      <c r="A17" s="52" t="s">
        <v>40</v>
      </c>
      <c r="B17" s="50" t="s">
        <v>41</v>
      </c>
      <c r="C17" s="50">
        <v>2019</v>
      </c>
      <c r="D17" s="50">
        <v>2030</v>
      </c>
      <c r="E17" s="50" t="s">
        <v>19</v>
      </c>
      <c r="F17" s="7" t="s">
        <v>30</v>
      </c>
      <c r="G17" s="8" t="s">
        <v>31</v>
      </c>
      <c r="H17" s="4" t="s">
        <v>39</v>
      </c>
      <c r="I17" s="4" t="s">
        <v>39</v>
      </c>
      <c r="J17" s="4" t="s">
        <v>39</v>
      </c>
      <c r="K17" s="4" t="s">
        <v>39</v>
      </c>
      <c r="L17" s="4" t="s">
        <v>39</v>
      </c>
      <c r="M17" s="4" t="s">
        <v>39</v>
      </c>
      <c r="N17" s="6">
        <v>6</v>
      </c>
      <c r="O17" s="4">
        <v>6</v>
      </c>
      <c r="P17" s="6">
        <v>5</v>
      </c>
      <c r="Q17" s="4">
        <v>6</v>
      </c>
      <c r="R17" s="6">
        <v>6</v>
      </c>
      <c r="S17" s="4">
        <v>6</v>
      </c>
      <c r="T17" s="4">
        <v>6</v>
      </c>
      <c r="U17" s="4">
        <v>6</v>
      </c>
      <c r="V17" s="4">
        <v>6</v>
      </c>
      <c r="W17" s="4">
        <v>6</v>
      </c>
      <c r="X17" s="4">
        <v>6</v>
      </c>
      <c r="Y17" s="4" t="s">
        <v>39</v>
      </c>
    </row>
    <row r="18" spans="1:25" ht="78.75" x14ac:dyDescent="0.25">
      <c r="A18" s="52"/>
      <c r="B18" s="50"/>
      <c r="C18" s="50"/>
      <c r="D18" s="50"/>
      <c r="E18" s="50"/>
      <c r="F18" s="7" t="s">
        <v>42</v>
      </c>
      <c r="G18" s="4" t="s">
        <v>43</v>
      </c>
      <c r="H18" s="4" t="s">
        <v>39</v>
      </c>
      <c r="I18" s="4" t="s">
        <v>39</v>
      </c>
      <c r="J18" s="4" t="s">
        <v>39</v>
      </c>
      <c r="K18" s="4" t="s">
        <v>39</v>
      </c>
      <c r="L18" s="4" t="s">
        <v>39</v>
      </c>
      <c r="M18" s="4" t="s">
        <v>39</v>
      </c>
      <c r="N18" s="6">
        <v>1</v>
      </c>
      <c r="O18" s="4">
        <v>1</v>
      </c>
      <c r="P18" s="6" t="s">
        <v>39</v>
      </c>
      <c r="Q18" s="4">
        <v>1</v>
      </c>
      <c r="R18" s="4">
        <v>1</v>
      </c>
      <c r="S18" s="4">
        <v>1</v>
      </c>
      <c r="T18" s="4">
        <v>1</v>
      </c>
      <c r="U18" s="4">
        <v>1</v>
      </c>
      <c r="V18" s="4">
        <v>1</v>
      </c>
      <c r="W18" s="4">
        <v>1</v>
      </c>
      <c r="X18" s="4">
        <v>1</v>
      </c>
      <c r="Y18" s="4" t="s">
        <v>39</v>
      </c>
    </row>
    <row r="19" spans="1:25" ht="78.75" x14ac:dyDescent="0.25">
      <c r="A19" s="52"/>
      <c r="B19" s="50"/>
      <c r="C19" s="50"/>
      <c r="D19" s="50"/>
      <c r="E19" s="50"/>
      <c r="F19" s="7" t="s">
        <v>44</v>
      </c>
      <c r="G19" s="4" t="s">
        <v>98</v>
      </c>
      <c r="H19" s="4" t="s">
        <v>39</v>
      </c>
      <c r="I19" s="4" t="s">
        <v>39</v>
      </c>
      <c r="J19" s="4" t="s">
        <v>39</v>
      </c>
      <c r="K19" s="4" t="s">
        <v>39</v>
      </c>
      <c r="L19" s="4" t="s">
        <v>39</v>
      </c>
      <c r="M19" s="4" t="s">
        <v>39</v>
      </c>
      <c r="N19" s="6">
        <v>0.01</v>
      </c>
      <c r="O19" s="6">
        <v>0.01</v>
      </c>
      <c r="P19" s="6">
        <v>0.05</v>
      </c>
      <c r="Q19" s="6">
        <v>0.01</v>
      </c>
      <c r="R19" s="6">
        <v>0.01</v>
      </c>
      <c r="S19" s="6">
        <v>0.01</v>
      </c>
      <c r="T19" s="6">
        <v>0.01</v>
      </c>
      <c r="U19" s="6">
        <v>0.01</v>
      </c>
      <c r="V19" s="6">
        <v>0.01</v>
      </c>
      <c r="W19" s="6">
        <v>0.01</v>
      </c>
      <c r="X19" s="6">
        <v>0.01</v>
      </c>
      <c r="Y19" s="4" t="s">
        <v>39</v>
      </c>
    </row>
    <row r="20" spans="1:25" ht="101.25" x14ac:dyDescent="0.25">
      <c r="A20" s="52"/>
      <c r="B20" s="50"/>
      <c r="C20" s="50"/>
      <c r="D20" s="50"/>
      <c r="E20" s="50"/>
      <c r="F20" s="7" t="s">
        <v>45</v>
      </c>
      <c r="G20" s="8" t="s">
        <v>46</v>
      </c>
      <c r="H20" s="4" t="s">
        <v>39</v>
      </c>
      <c r="I20" s="4" t="s">
        <v>39</v>
      </c>
      <c r="J20" s="4" t="s">
        <v>39</v>
      </c>
      <c r="K20" s="4" t="s">
        <v>39</v>
      </c>
      <c r="L20" s="4" t="s">
        <v>39</v>
      </c>
      <c r="M20" s="4" t="s">
        <v>47</v>
      </c>
      <c r="N20" s="4" t="s">
        <v>47</v>
      </c>
      <c r="O20" s="4" t="s">
        <v>39</v>
      </c>
      <c r="P20" s="6" t="s">
        <v>39</v>
      </c>
      <c r="Q20" s="4" t="s">
        <v>39</v>
      </c>
      <c r="R20" s="4" t="s">
        <v>39</v>
      </c>
      <c r="S20" s="4" t="s">
        <v>39</v>
      </c>
      <c r="T20" s="4" t="s">
        <v>39</v>
      </c>
      <c r="U20" s="4" t="s">
        <v>39</v>
      </c>
      <c r="V20" s="4" t="s">
        <v>39</v>
      </c>
      <c r="W20" s="4" t="s">
        <v>39</v>
      </c>
      <c r="X20" s="4" t="s">
        <v>39</v>
      </c>
      <c r="Y20" s="4" t="s">
        <v>39</v>
      </c>
    </row>
    <row r="21" spans="1:25" ht="114.75" customHeight="1" x14ac:dyDescent="0.25">
      <c r="A21" s="52"/>
      <c r="B21" s="50"/>
      <c r="C21" s="50"/>
      <c r="D21" s="50"/>
      <c r="E21" s="50"/>
      <c r="F21" s="7" t="s">
        <v>48</v>
      </c>
      <c r="G21" s="8" t="s">
        <v>46</v>
      </c>
      <c r="H21" s="4" t="s">
        <v>39</v>
      </c>
      <c r="I21" s="4" t="s">
        <v>39</v>
      </c>
      <c r="J21" s="4" t="s">
        <v>39</v>
      </c>
      <c r="K21" s="4" t="s">
        <v>39</v>
      </c>
      <c r="L21" s="4" t="s">
        <v>39</v>
      </c>
      <c r="M21" s="4">
        <v>75</v>
      </c>
      <c r="N21" s="4">
        <v>90</v>
      </c>
      <c r="O21" s="4" t="s">
        <v>39</v>
      </c>
      <c r="P21" s="6" t="s">
        <v>39</v>
      </c>
      <c r="Q21" s="4" t="s">
        <v>39</v>
      </c>
      <c r="R21" s="4" t="s">
        <v>39</v>
      </c>
      <c r="S21" s="4" t="s">
        <v>39</v>
      </c>
      <c r="T21" s="4" t="s">
        <v>39</v>
      </c>
      <c r="U21" s="4" t="s">
        <v>39</v>
      </c>
      <c r="V21" s="4" t="s">
        <v>39</v>
      </c>
      <c r="W21" s="4" t="s">
        <v>39</v>
      </c>
      <c r="X21" s="4" t="s">
        <v>39</v>
      </c>
      <c r="Y21" s="4" t="s">
        <v>39</v>
      </c>
    </row>
    <row r="22" spans="1:25" ht="90" x14ac:dyDescent="0.25">
      <c r="A22" s="52"/>
      <c r="B22" s="50"/>
      <c r="C22" s="50"/>
      <c r="D22" s="50"/>
      <c r="E22" s="50"/>
      <c r="F22" s="7" t="s">
        <v>49</v>
      </c>
      <c r="G22" s="8" t="s">
        <v>46</v>
      </c>
      <c r="H22" s="4" t="s">
        <v>39</v>
      </c>
      <c r="I22" s="4" t="s">
        <v>39</v>
      </c>
      <c r="J22" s="4" t="s">
        <v>39</v>
      </c>
      <c r="K22" s="4" t="s">
        <v>39</v>
      </c>
      <c r="L22" s="4" t="s">
        <v>39</v>
      </c>
      <c r="M22" s="4" t="s">
        <v>39</v>
      </c>
      <c r="N22" s="4" t="s">
        <v>39</v>
      </c>
      <c r="O22" s="4" t="s">
        <v>39</v>
      </c>
      <c r="P22" s="6">
        <v>100</v>
      </c>
      <c r="Q22" s="4" t="s">
        <v>39</v>
      </c>
      <c r="R22" s="4" t="s">
        <v>39</v>
      </c>
      <c r="S22" s="4" t="s">
        <v>39</v>
      </c>
      <c r="T22" s="4" t="s">
        <v>39</v>
      </c>
      <c r="U22" s="4" t="s">
        <v>39</v>
      </c>
      <c r="V22" s="4" t="s">
        <v>39</v>
      </c>
      <c r="W22" s="4" t="s">
        <v>39</v>
      </c>
      <c r="X22" s="4" t="s">
        <v>39</v>
      </c>
      <c r="Y22" s="4" t="s">
        <v>39</v>
      </c>
    </row>
    <row r="23" spans="1:25" ht="90" customHeight="1" x14ac:dyDescent="0.25">
      <c r="A23" s="25" t="s">
        <v>50</v>
      </c>
      <c r="B23" s="8" t="s">
        <v>51</v>
      </c>
      <c r="C23" s="8"/>
      <c r="D23" s="8"/>
      <c r="E23" s="50" t="s">
        <v>19</v>
      </c>
      <c r="F23" s="7"/>
      <c r="G23" s="8"/>
      <c r="H23" s="4"/>
      <c r="I23" s="4"/>
      <c r="J23" s="4"/>
      <c r="K23" s="4"/>
      <c r="L23" s="4"/>
      <c r="M23" s="4"/>
      <c r="N23" s="6"/>
      <c r="O23" s="4"/>
      <c r="P23" s="6"/>
      <c r="Q23" s="4"/>
      <c r="R23" s="4"/>
      <c r="S23" s="4"/>
      <c r="T23" s="4"/>
      <c r="U23" s="4"/>
      <c r="V23" s="4"/>
      <c r="W23" s="4"/>
      <c r="X23" s="4"/>
      <c r="Y23" s="4"/>
    </row>
    <row r="24" spans="1:25" ht="22.5" x14ac:dyDescent="0.25">
      <c r="A24" s="52" t="s">
        <v>52</v>
      </c>
      <c r="B24" s="50" t="s">
        <v>53</v>
      </c>
      <c r="C24" s="8">
        <v>2015</v>
      </c>
      <c r="D24" s="8">
        <v>2030</v>
      </c>
      <c r="E24" s="50"/>
      <c r="F24" s="7" t="s">
        <v>55</v>
      </c>
      <c r="G24" s="8" t="s">
        <v>54</v>
      </c>
      <c r="H24" s="4">
        <v>5</v>
      </c>
      <c r="I24" s="4">
        <v>6</v>
      </c>
      <c r="J24" s="4">
        <v>6</v>
      </c>
      <c r="K24" s="4">
        <v>6</v>
      </c>
      <c r="L24" s="4">
        <v>7</v>
      </c>
      <c r="M24" s="4">
        <v>8</v>
      </c>
      <c r="N24" s="6">
        <v>9</v>
      </c>
      <c r="O24" s="4">
        <v>9</v>
      </c>
      <c r="P24" s="6">
        <v>24</v>
      </c>
      <c r="Q24" s="4">
        <v>9</v>
      </c>
      <c r="R24" s="4">
        <v>9</v>
      </c>
      <c r="S24" s="4">
        <v>9</v>
      </c>
      <c r="T24" s="4">
        <v>9</v>
      </c>
      <c r="U24" s="4">
        <v>9</v>
      </c>
      <c r="V24" s="4">
        <v>9</v>
      </c>
      <c r="W24" s="4">
        <v>9</v>
      </c>
      <c r="X24" s="4">
        <v>9</v>
      </c>
      <c r="Y24" s="4" t="s">
        <v>54</v>
      </c>
    </row>
    <row r="25" spans="1:25" ht="45" x14ac:dyDescent="0.25">
      <c r="A25" s="52"/>
      <c r="B25" s="50"/>
      <c r="C25" s="8">
        <v>2016</v>
      </c>
      <c r="D25" s="8">
        <v>2030</v>
      </c>
      <c r="E25" s="50"/>
      <c r="F25" s="7" t="s">
        <v>56</v>
      </c>
      <c r="G25" s="8" t="s">
        <v>54</v>
      </c>
      <c r="H25" s="4" t="s">
        <v>54</v>
      </c>
      <c r="I25" s="4" t="s">
        <v>54</v>
      </c>
      <c r="J25" s="4" t="s">
        <v>57</v>
      </c>
      <c r="K25" s="4" t="s">
        <v>57</v>
      </c>
      <c r="L25" s="4" t="s">
        <v>57</v>
      </c>
      <c r="M25" s="4" t="s">
        <v>57</v>
      </c>
      <c r="N25" s="6" t="s">
        <v>57</v>
      </c>
      <c r="O25" s="4" t="s">
        <v>57</v>
      </c>
      <c r="P25" s="6" t="s">
        <v>58</v>
      </c>
      <c r="Q25" s="4" t="s">
        <v>57</v>
      </c>
      <c r="R25" s="4" t="s">
        <v>57</v>
      </c>
      <c r="S25" s="4" t="s">
        <v>57</v>
      </c>
      <c r="T25" s="4" t="s">
        <v>93</v>
      </c>
      <c r="U25" s="4" t="s">
        <v>94</v>
      </c>
      <c r="V25" s="4" t="s">
        <v>95</v>
      </c>
      <c r="W25" s="4" t="s">
        <v>96</v>
      </c>
      <c r="X25" s="4" t="s">
        <v>97</v>
      </c>
      <c r="Y25" s="4" t="s">
        <v>54</v>
      </c>
    </row>
    <row r="26" spans="1:25" ht="90" x14ac:dyDescent="0.25">
      <c r="A26" s="25" t="s">
        <v>59</v>
      </c>
      <c r="B26" s="8" t="s">
        <v>60</v>
      </c>
      <c r="C26" s="8">
        <v>2020</v>
      </c>
      <c r="D26" s="8">
        <v>2030</v>
      </c>
      <c r="E26" s="8" t="s">
        <v>19</v>
      </c>
      <c r="F26" s="7" t="s">
        <v>30</v>
      </c>
      <c r="G26" s="8" t="s">
        <v>31</v>
      </c>
      <c r="H26" s="4" t="s">
        <v>32</v>
      </c>
      <c r="I26" s="4" t="s">
        <v>32</v>
      </c>
      <c r="J26" s="4" t="s">
        <v>32</v>
      </c>
      <c r="K26" s="4" t="s">
        <v>32</v>
      </c>
      <c r="L26" s="4" t="s">
        <v>32</v>
      </c>
      <c r="M26" s="4" t="s">
        <v>32</v>
      </c>
      <c r="N26" s="6">
        <v>7</v>
      </c>
      <c r="O26" s="4">
        <v>7</v>
      </c>
      <c r="P26" s="6" t="s">
        <v>32</v>
      </c>
      <c r="Q26" s="4" t="s">
        <v>32</v>
      </c>
      <c r="R26" s="4" t="s">
        <v>32</v>
      </c>
      <c r="S26" s="4" t="s">
        <v>32</v>
      </c>
      <c r="T26" s="4"/>
      <c r="U26" s="4"/>
      <c r="V26" s="4"/>
      <c r="W26" s="4"/>
      <c r="X26" s="4"/>
      <c r="Y26" s="4" t="s">
        <v>32</v>
      </c>
    </row>
    <row r="27" spans="1:25" ht="15" customHeight="1" x14ac:dyDescent="0.25">
      <c r="A27" s="24"/>
      <c r="B27" s="20"/>
      <c r="C27" s="20"/>
      <c r="D27" s="20"/>
      <c r="E27" s="20"/>
      <c r="F27" s="21"/>
      <c r="G27" s="20"/>
      <c r="H27" s="22"/>
      <c r="I27" s="22"/>
      <c r="J27" s="22"/>
      <c r="K27" s="22"/>
      <c r="L27" s="22"/>
      <c r="M27" s="22"/>
      <c r="N27" s="23"/>
      <c r="O27" s="22"/>
      <c r="P27" s="23"/>
      <c r="Q27" s="22"/>
      <c r="R27" s="22"/>
      <c r="S27" s="22"/>
      <c r="T27" s="22"/>
      <c r="U27" s="22"/>
      <c r="V27" s="22"/>
      <c r="W27" s="22"/>
      <c r="X27" s="22"/>
      <c r="Y27" s="22"/>
    </row>
    <row r="28" spans="1:25" s="43" customFormat="1" ht="24" customHeight="1" x14ac:dyDescent="0.2">
      <c r="A28" s="24" t="s">
        <v>61</v>
      </c>
      <c r="B28" s="48" t="s">
        <v>62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</row>
    <row r="29" spans="1:25" s="43" customFormat="1" ht="24" customHeight="1" x14ac:dyDescent="0.2">
      <c r="A29" s="24" t="s">
        <v>63</v>
      </c>
      <c r="B29" s="48" t="s">
        <v>64</v>
      </c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</row>
    <row r="30" spans="1:25" s="43" customFormat="1" ht="12.75" x14ac:dyDescent="0.2">
      <c r="A30" s="24" t="s">
        <v>99</v>
      </c>
      <c r="B30" s="47" t="s">
        <v>108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</row>
    <row r="31" spans="1:25" s="43" customFormat="1" ht="12.75" x14ac:dyDescent="0.2">
      <c r="A31" s="44" t="s">
        <v>102</v>
      </c>
      <c r="B31" s="51" t="s">
        <v>100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</row>
    <row r="32" spans="1:25" s="43" customFormat="1" ht="12.75" x14ac:dyDescent="0.2">
      <c r="A32" s="44" t="s">
        <v>107</v>
      </c>
      <c r="B32" s="1" t="s">
        <v>103</v>
      </c>
      <c r="C32" s="45"/>
      <c r="D32" s="45"/>
    </row>
  </sheetData>
  <mergeCells count="49">
    <mergeCell ref="L4:L5"/>
    <mergeCell ref="M1:Y1"/>
    <mergeCell ref="A3:A5"/>
    <mergeCell ref="B3:B5"/>
    <mergeCell ref="C3:D3"/>
    <mergeCell ref="E3:E5"/>
    <mergeCell ref="F3:G4"/>
    <mergeCell ref="I3:X3"/>
    <mergeCell ref="Y3:Y5"/>
    <mergeCell ref="C4:C5"/>
    <mergeCell ref="D4:D5"/>
    <mergeCell ref="H4:H5"/>
    <mergeCell ref="I4:I5"/>
    <mergeCell ref="J4:J5"/>
    <mergeCell ref="K4:K5"/>
    <mergeCell ref="X4:X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E7:E8"/>
    <mergeCell ref="A9:A11"/>
    <mergeCell ref="B9:B11"/>
    <mergeCell ref="C9:C11"/>
    <mergeCell ref="D9:D11"/>
    <mergeCell ref="E9:E11"/>
    <mergeCell ref="B28:Y28"/>
    <mergeCell ref="B29:Y29"/>
    <mergeCell ref="A2:Y2"/>
    <mergeCell ref="E23:E25"/>
    <mergeCell ref="B31:Y31"/>
    <mergeCell ref="A17:A22"/>
    <mergeCell ref="B17:B22"/>
    <mergeCell ref="C17:C22"/>
    <mergeCell ref="D17:D22"/>
    <mergeCell ref="E17:E22"/>
    <mergeCell ref="A24:A25"/>
    <mergeCell ref="B24:B25"/>
    <mergeCell ref="A7:A8"/>
    <mergeCell ref="B7:B8"/>
    <mergeCell ref="C7:C8"/>
    <mergeCell ref="D7:D8"/>
  </mergeCells>
  <phoneticPr fontId="7" type="noConversion"/>
  <pageMargins left="0.11811023622047245" right="0.11811023622047245" top="0.74803149606299213" bottom="0.19685039370078741" header="0.31496062992125984" footer="0.31496062992125984"/>
  <pageSetup paperSize="9" scale="10" fitToHeight="1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workbookViewId="0">
      <selection activeCell="N1" sqref="N1:R1"/>
    </sheetView>
  </sheetViews>
  <sheetFormatPr defaultRowHeight="12.75" x14ac:dyDescent="0.2"/>
  <cols>
    <col min="1" max="1" width="7.42578125" style="29" customWidth="1"/>
    <col min="2" max="2" width="44.7109375" style="30" customWidth="1"/>
    <col min="3" max="18" width="8" style="31" customWidth="1"/>
    <col min="19" max="16384" width="9.140625" style="30"/>
  </cols>
  <sheetData>
    <row r="1" spans="1:18" ht="33" customHeight="1" x14ac:dyDescent="0.2">
      <c r="N1" s="58" t="s">
        <v>86</v>
      </c>
      <c r="O1" s="58"/>
      <c r="P1" s="58"/>
      <c r="Q1" s="58"/>
      <c r="R1" s="58"/>
    </row>
    <row r="2" spans="1:18" x14ac:dyDescent="0.2">
      <c r="N2" s="32"/>
      <c r="O2" s="32"/>
      <c r="P2" s="32"/>
      <c r="Q2" s="32"/>
      <c r="R2" s="32"/>
    </row>
    <row r="3" spans="1:18" ht="25.5" customHeight="1" x14ac:dyDescent="0.2">
      <c r="A3" s="59" t="s">
        <v>65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</row>
    <row r="5" spans="1:18" x14ac:dyDescent="0.2">
      <c r="A5" s="60" t="s">
        <v>66</v>
      </c>
      <c r="B5" s="60" t="s">
        <v>67</v>
      </c>
      <c r="C5" s="60" t="s">
        <v>5</v>
      </c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</row>
    <row r="6" spans="1:18" x14ac:dyDescent="0.2">
      <c r="A6" s="60"/>
      <c r="B6" s="60"/>
      <c r="C6" s="33">
        <v>2015</v>
      </c>
      <c r="D6" s="33">
        <v>2016</v>
      </c>
      <c r="E6" s="33">
        <v>2017</v>
      </c>
      <c r="F6" s="33">
        <v>2018</v>
      </c>
      <c r="G6" s="33">
        <v>2019</v>
      </c>
      <c r="H6" s="33">
        <v>2020</v>
      </c>
      <c r="I6" s="33">
        <v>2021</v>
      </c>
      <c r="J6" s="33">
        <v>2022</v>
      </c>
      <c r="K6" s="33">
        <v>2023</v>
      </c>
      <c r="L6" s="33">
        <v>2024</v>
      </c>
      <c r="M6" s="33">
        <v>2025</v>
      </c>
      <c r="N6" s="33">
        <v>2026</v>
      </c>
      <c r="O6" s="33">
        <v>2027</v>
      </c>
      <c r="P6" s="33">
        <v>2028</v>
      </c>
      <c r="Q6" s="33">
        <v>2029</v>
      </c>
      <c r="R6" s="33">
        <v>2030</v>
      </c>
    </row>
    <row r="7" spans="1:18" x14ac:dyDescent="0.2">
      <c r="A7" s="33">
        <v>1</v>
      </c>
      <c r="B7" s="33">
        <v>2</v>
      </c>
      <c r="C7" s="33">
        <v>3</v>
      </c>
      <c r="D7" s="33">
        <v>4</v>
      </c>
      <c r="E7" s="33">
        <v>5</v>
      </c>
      <c r="F7" s="33">
        <v>6</v>
      </c>
      <c r="G7" s="33">
        <v>7</v>
      </c>
      <c r="H7" s="33">
        <v>8</v>
      </c>
      <c r="I7" s="33">
        <v>9</v>
      </c>
      <c r="J7" s="33">
        <v>10</v>
      </c>
      <c r="K7" s="33">
        <v>11</v>
      </c>
      <c r="L7" s="33">
        <v>12</v>
      </c>
      <c r="M7" s="33">
        <v>13</v>
      </c>
      <c r="N7" s="33">
        <v>14</v>
      </c>
      <c r="O7" s="33">
        <v>15</v>
      </c>
      <c r="P7" s="33">
        <v>16</v>
      </c>
      <c r="Q7" s="33">
        <v>17</v>
      </c>
      <c r="R7" s="33">
        <v>18</v>
      </c>
    </row>
    <row r="8" spans="1:18" ht="25.5" x14ac:dyDescent="0.2">
      <c r="A8" s="33" t="s">
        <v>68</v>
      </c>
      <c r="B8" s="34" t="s">
        <v>69</v>
      </c>
      <c r="C8" s="35">
        <f>C9+C16+C18</f>
        <v>1</v>
      </c>
      <c r="D8" s="35">
        <f t="shared" ref="D8:R8" si="0">D9+D16+D18</f>
        <v>1</v>
      </c>
      <c r="E8" s="35">
        <f t="shared" si="0"/>
        <v>1</v>
      </c>
      <c r="F8" s="35">
        <f t="shared" si="0"/>
        <v>1</v>
      </c>
      <c r="G8" s="35">
        <f t="shared" si="0"/>
        <v>1</v>
      </c>
      <c r="H8" s="35">
        <f t="shared" si="0"/>
        <v>1</v>
      </c>
      <c r="I8" s="35">
        <f t="shared" si="0"/>
        <v>1</v>
      </c>
      <c r="J8" s="35">
        <f t="shared" si="0"/>
        <v>1</v>
      </c>
      <c r="K8" s="35">
        <f t="shared" si="0"/>
        <v>1</v>
      </c>
      <c r="L8" s="35">
        <f t="shared" si="0"/>
        <v>1</v>
      </c>
      <c r="M8" s="35">
        <f t="shared" si="0"/>
        <v>1</v>
      </c>
      <c r="N8" s="35">
        <f t="shared" si="0"/>
        <v>1</v>
      </c>
      <c r="O8" s="35">
        <f t="shared" si="0"/>
        <v>1</v>
      </c>
      <c r="P8" s="35">
        <f t="shared" si="0"/>
        <v>1</v>
      </c>
      <c r="Q8" s="35">
        <f t="shared" si="0"/>
        <v>1</v>
      </c>
      <c r="R8" s="35">
        <f t="shared" si="0"/>
        <v>1</v>
      </c>
    </row>
    <row r="9" spans="1:18" x14ac:dyDescent="0.2">
      <c r="A9" s="33" t="s">
        <v>70</v>
      </c>
      <c r="B9" s="34" t="s">
        <v>71</v>
      </c>
      <c r="C9" s="35">
        <f>C10+C11+C12+C13+C14+C15</f>
        <v>0.79999999999999993</v>
      </c>
      <c r="D9" s="35">
        <f t="shared" ref="D9:R9" si="1">D10+D11+D12+D13+D14+D15</f>
        <v>0.8</v>
      </c>
      <c r="E9" s="35">
        <f t="shared" si="1"/>
        <v>0.8</v>
      </c>
      <c r="F9" s="35">
        <f t="shared" si="1"/>
        <v>0.8</v>
      </c>
      <c r="G9" s="35">
        <f t="shared" si="1"/>
        <v>0.8</v>
      </c>
      <c r="H9" s="35">
        <f t="shared" si="1"/>
        <v>0.4</v>
      </c>
      <c r="I9" s="35">
        <f t="shared" si="1"/>
        <v>0.8</v>
      </c>
      <c r="J9" s="35">
        <f t="shared" si="1"/>
        <v>0.8</v>
      </c>
      <c r="K9" s="35">
        <f t="shared" si="1"/>
        <v>0.8</v>
      </c>
      <c r="L9" s="35">
        <f t="shared" si="1"/>
        <v>0.8</v>
      </c>
      <c r="M9" s="35">
        <f t="shared" si="1"/>
        <v>0.8</v>
      </c>
      <c r="N9" s="35">
        <f t="shared" si="1"/>
        <v>0.8</v>
      </c>
      <c r="O9" s="35">
        <f t="shared" si="1"/>
        <v>0.8</v>
      </c>
      <c r="P9" s="35">
        <f t="shared" si="1"/>
        <v>0.8</v>
      </c>
      <c r="Q9" s="35">
        <f t="shared" si="1"/>
        <v>0.8</v>
      </c>
      <c r="R9" s="35">
        <f t="shared" si="1"/>
        <v>0.8</v>
      </c>
    </row>
    <row r="10" spans="1:18" ht="51" x14ac:dyDescent="0.2">
      <c r="A10" s="33" t="s">
        <v>28</v>
      </c>
      <c r="B10" s="34" t="s">
        <v>72</v>
      </c>
      <c r="C10" s="35">
        <v>0.35</v>
      </c>
      <c r="D10" s="35">
        <v>0.4</v>
      </c>
      <c r="E10" s="35">
        <v>0</v>
      </c>
      <c r="F10" s="35">
        <v>0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35">
        <v>0</v>
      </c>
      <c r="N10" s="35">
        <v>0</v>
      </c>
      <c r="O10" s="35">
        <v>0</v>
      </c>
      <c r="P10" s="35">
        <v>0</v>
      </c>
      <c r="Q10" s="35">
        <v>0</v>
      </c>
      <c r="R10" s="35">
        <v>0</v>
      </c>
    </row>
    <row r="11" spans="1:18" ht="38.25" x14ac:dyDescent="0.2">
      <c r="A11" s="33" t="s">
        <v>73</v>
      </c>
      <c r="B11" s="34" t="s">
        <v>74</v>
      </c>
      <c r="C11" s="35">
        <v>0.35</v>
      </c>
      <c r="D11" s="35">
        <v>0.4</v>
      </c>
      <c r="E11" s="35">
        <v>0</v>
      </c>
      <c r="F11" s="35">
        <v>0</v>
      </c>
      <c r="G11" s="35">
        <v>0</v>
      </c>
      <c r="H11" s="35">
        <v>0</v>
      </c>
      <c r="I11" s="35">
        <v>0</v>
      </c>
      <c r="J11" s="35">
        <v>0</v>
      </c>
      <c r="K11" s="35">
        <v>0</v>
      </c>
      <c r="L11" s="35">
        <v>0</v>
      </c>
      <c r="M11" s="35">
        <v>0</v>
      </c>
      <c r="N11" s="35">
        <v>0</v>
      </c>
      <c r="O11" s="35">
        <v>0</v>
      </c>
      <c r="P11" s="35">
        <v>0</v>
      </c>
      <c r="Q11" s="35">
        <v>0</v>
      </c>
      <c r="R11" s="35">
        <v>0</v>
      </c>
    </row>
    <row r="12" spans="1:18" ht="38.25" x14ac:dyDescent="0.2">
      <c r="A12" s="33" t="s">
        <v>75</v>
      </c>
      <c r="B12" s="34" t="s">
        <v>89</v>
      </c>
      <c r="C12" s="35">
        <v>0.1</v>
      </c>
      <c r="D12" s="35">
        <v>0</v>
      </c>
      <c r="E12" s="35">
        <v>0</v>
      </c>
      <c r="F12" s="35">
        <v>0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35">
        <v>0</v>
      </c>
      <c r="N12" s="36"/>
      <c r="O12" s="36"/>
      <c r="P12" s="36"/>
      <c r="Q12" s="36"/>
      <c r="R12" s="36"/>
    </row>
    <row r="13" spans="1:18" ht="76.5" x14ac:dyDescent="0.2">
      <c r="A13" s="33" t="s">
        <v>76</v>
      </c>
      <c r="B13" s="34" t="s">
        <v>38</v>
      </c>
      <c r="C13" s="35">
        <v>0</v>
      </c>
      <c r="D13" s="35">
        <v>0</v>
      </c>
      <c r="E13" s="35">
        <v>0.8</v>
      </c>
      <c r="F13" s="35">
        <v>0.8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</row>
    <row r="14" spans="1:18" ht="102" x14ac:dyDescent="0.2">
      <c r="A14" s="33" t="s">
        <v>77</v>
      </c>
      <c r="B14" s="34" t="s">
        <v>90</v>
      </c>
      <c r="C14" s="35">
        <v>0</v>
      </c>
      <c r="D14" s="35">
        <v>0</v>
      </c>
      <c r="E14" s="35">
        <v>0</v>
      </c>
      <c r="F14" s="35">
        <v>0</v>
      </c>
      <c r="G14" s="35">
        <v>0.8</v>
      </c>
      <c r="H14" s="35">
        <v>0.4</v>
      </c>
      <c r="I14" s="35">
        <v>0.8</v>
      </c>
      <c r="J14" s="35">
        <v>0.4</v>
      </c>
      <c r="K14" s="35">
        <v>0.8</v>
      </c>
      <c r="L14" s="35">
        <v>0.8</v>
      </c>
      <c r="M14" s="35">
        <v>0.8</v>
      </c>
      <c r="N14" s="35">
        <v>0.8</v>
      </c>
      <c r="O14" s="35">
        <v>0.8</v>
      </c>
      <c r="P14" s="35">
        <v>0.8</v>
      </c>
      <c r="Q14" s="35">
        <v>0.8</v>
      </c>
      <c r="R14" s="35">
        <v>0.8</v>
      </c>
    </row>
    <row r="15" spans="1:18" ht="89.25" x14ac:dyDescent="0.2">
      <c r="A15" s="33" t="s">
        <v>87</v>
      </c>
      <c r="B15" s="34" t="s">
        <v>88</v>
      </c>
      <c r="C15" s="35">
        <v>0</v>
      </c>
      <c r="D15" s="35">
        <v>0</v>
      </c>
      <c r="E15" s="35">
        <v>0</v>
      </c>
      <c r="F15" s="35">
        <v>0</v>
      </c>
      <c r="G15" s="35">
        <v>0</v>
      </c>
      <c r="H15" s="35">
        <v>0</v>
      </c>
      <c r="I15" s="35">
        <v>0</v>
      </c>
      <c r="J15" s="35">
        <v>0.4</v>
      </c>
      <c r="K15" s="35">
        <v>0</v>
      </c>
      <c r="L15" s="35">
        <v>0</v>
      </c>
      <c r="M15" s="35">
        <v>0</v>
      </c>
      <c r="N15" s="35">
        <v>0</v>
      </c>
      <c r="O15" s="35">
        <v>0</v>
      </c>
      <c r="P15" s="35">
        <v>0</v>
      </c>
      <c r="Q15" s="35">
        <v>0</v>
      </c>
      <c r="R15" s="35">
        <v>0</v>
      </c>
    </row>
    <row r="16" spans="1:18" ht="25.5" x14ac:dyDescent="0.2">
      <c r="A16" s="33" t="s">
        <v>78</v>
      </c>
      <c r="B16" s="34" t="s">
        <v>79</v>
      </c>
      <c r="C16" s="35">
        <v>0.2</v>
      </c>
      <c r="D16" s="35">
        <v>0.2</v>
      </c>
      <c r="E16" s="35">
        <v>0.2</v>
      </c>
      <c r="F16" s="35">
        <v>0.2</v>
      </c>
      <c r="G16" s="35">
        <v>0.2</v>
      </c>
      <c r="H16" s="35">
        <v>0.2</v>
      </c>
      <c r="I16" s="35">
        <v>0.2</v>
      </c>
      <c r="J16" s="35">
        <v>0.2</v>
      </c>
      <c r="K16" s="35">
        <v>0.2</v>
      </c>
      <c r="L16" s="35">
        <v>0.2</v>
      </c>
      <c r="M16" s="35">
        <v>0.2</v>
      </c>
      <c r="N16" s="35">
        <v>0.2</v>
      </c>
      <c r="O16" s="35">
        <v>0.2</v>
      </c>
      <c r="P16" s="35">
        <v>0.2</v>
      </c>
      <c r="Q16" s="35">
        <v>0.2</v>
      </c>
      <c r="R16" s="35">
        <v>0.2</v>
      </c>
    </row>
    <row r="17" spans="1:18" ht="25.5" x14ac:dyDescent="0.2">
      <c r="A17" s="33" t="s">
        <v>80</v>
      </c>
      <c r="B17" s="34" t="s">
        <v>81</v>
      </c>
      <c r="C17" s="35">
        <v>0.2</v>
      </c>
      <c r="D17" s="35">
        <v>0.2</v>
      </c>
      <c r="E17" s="35">
        <v>0.2</v>
      </c>
      <c r="F17" s="35">
        <v>0.2</v>
      </c>
      <c r="G17" s="35">
        <v>0.2</v>
      </c>
      <c r="H17" s="35">
        <v>0.2</v>
      </c>
      <c r="I17" s="35">
        <v>0.2</v>
      </c>
      <c r="J17" s="35">
        <v>0.2</v>
      </c>
      <c r="K17" s="35">
        <v>0.2</v>
      </c>
      <c r="L17" s="35">
        <v>0.2</v>
      </c>
      <c r="M17" s="35">
        <v>0.2</v>
      </c>
      <c r="N17" s="35">
        <v>0.2</v>
      </c>
      <c r="O17" s="35">
        <v>0.2</v>
      </c>
      <c r="P17" s="35">
        <v>0.2</v>
      </c>
      <c r="Q17" s="35">
        <v>0.2</v>
      </c>
      <c r="R17" s="35">
        <v>0.2</v>
      </c>
    </row>
    <row r="18" spans="1:18" ht="38.25" x14ac:dyDescent="0.2">
      <c r="A18" s="33" t="s">
        <v>82</v>
      </c>
      <c r="B18" s="34" t="s">
        <v>83</v>
      </c>
      <c r="C18" s="35">
        <v>0</v>
      </c>
      <c r="D18" s="35">
        <v>0</v>
      </c>
      <c r="E18" s="35">
        <v>0</v>
      </c>
      <c r="F18" s="35">
        <v>0</v>
      </c>
      <c r="G18" s="35">
        <v>0</v>
      </c>
      <c r="H18" s="35">
        <v>0.4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>
        <v>0</v>
      </c>
      <c r="P18" s="35">
        <v>0</v>
      </c>
      <c r="Q18" s="35">
        <v>0</v>
      </c>
      <c r="R18" s="35">
        <v>0</v>
      </c>
    </row>
    <row r="19" spans="1:18" ht="89.25" x14ac:dyDescent="0.2">
      <c r="A19" s="33" t="s">
        <v>84</v>
      </c>
      <c r="B19" s="34" t="s">
        <v>85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0.4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</row>
  </sheetData>
  <mergeCells count="5">
    <mergeCell ref="N1:R1"/>
    <mergeCell ref="A3:R3"/>
    <mergeCell ref="A5:A6"/>
    <mergeCell ref="B5:B6"/>
    <mergeCell ref="C5:R5"/>
  </mergeCells>
  <pageMargins left="0.31496062992125984" right="0.31496062992125984" top="0.74803149606299213" bottom="0.35433070866141736" header="0.31496062992125984" footer="0.31496062992125984"/>
  <pageSetup paperSize="9" scale="78" fitToHeight="1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User36</cp:lastModifiedBy>
  <cp:lastPrinted>2023-09-18T06:26:26Z</cp:lastPrinted>
  <dcterms:created xsi:type="dcterms:W3CDTF">2023-09-11T07:00:21Z</dcterms:created>
  <dcterms:modified xsi:type="dcterms:W3CDTF">2023-09-18T06:26:31Z</dcterms:modified>
</cp:coreProperties>
</file>